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ERCC Phase 2\Shared_Member_Resource_Library\Data\"/>
    </mc:Choice>
  </mc:AlternateContent>
  <xr:revisionPtr revIDLastSave="0" documentId="13_ncr:1_{1C75D912-383D-48B3-AE3D-ECD0BB228129}" xr6:coauthVersionLast="47" xr6:coauthVersionMax="47" xr10:uidLastSave="{00000000-0000-0000-0000-000000000000}"/>
  <bookViews>
    <workbookView xWindow="-108" yWindow="-108" windowWidth="23256" windowHeight="12456" xr2:uid="{DF9BC7B7-8BAC-4AD7-B506-282205D47F8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12" i="1"/>
  <c r="D29" i="1"/>
  <c r="E26" i="1"/>
  <c r="F26" i="1"/>
  <c r="G26" i="1"/>
  <c r="G28" i="1" s="1"/>
  <c r="H26" i="1"/>
  <c r="D26" i="1"/>
</calcChain>
</file>

<file path=xl/sharedStrings.xml><?xml version="1.0" encoding="utf-8"?>
<sst xmlns="http://schemas.openxmlformats.org/spreadsheetml/2006/main" count="36" uniqueCount="36">
  <si>
    <t>First official language spoken by language spoken most often at home: Canada, provinces and territories and economic regions</t>
  </si>
  <si>
    <t>Table: 98-10-0196-01</t>
  </si>
  <si>
    <t>Release date: 2022-08-17</t>
  </si>
  <si>
    <t>Geography: Canada, Province or territory, Economic region</t>
  </si>
  <si>
    <t>Universe: All persons, excluding institutional residents, 2021 Census — 100% data</t>
  </si>
  <si>
    <t>Variable List: Language spoken most often at home (331), Gender (3), Age (15A), First official language spoken (5)</t>
  </si>
  <si>
    <t>January 2023</t>
  </si>
  <si>
    <t>Total - Language spoken most often at home</t>
  </si>
  <si>
    <t>First Official Language Spoken</t>
  </si>
  <si>
    <t xml:space="preserve">Total </t>
  </si>
  <si>
    <t>English</t>
  </si>
  <si>
    <t>French</t>
  </si>
  <si>
    <t>EN &amp; FR</t>
  </si>
  <si>
    <t>Neither EN or FR</t>
  </si>
  <si>
    <t>Grand total EN FOLS per economic region</t>
  </si>
  <si>
    <t>Abitibi-Témiscamingue</t>
  </si>
  <si>
    <t>Bas-Saint-Laurent</t>
  </si>
  <si>
    <t>Capitale-Nationale</t>
  </si>
  <si>
    <t>Centre-du-Québec</t>
  </si>
  <si>
    <t>Chaudière-Appalaches</t>
  </si>
  <si>
    <t>Côte-Nord</t>
  </si>
  <si>
    <t>Estrie</t>
  </si>
  <si>
    <t>Gaspésie–Îles-de-la-Madeleine</t>
  </si>
  <si>
    <t>Lanaudière</t>
  </si>
  <si>
    <t>Laurentides</t>
  </si>
  <si>
    <t>Mauricie</t>
  </si>
  <si>
    <t>Montérégie</t>
  </si>
  <si>
    <t>Outaouais</t>
  </si>
  <si>
    <t>Saguenay–Lac-Saint-Jean</t>
  </si>
  <si>
    <t xml:space="preserve">Total  </t>
  </si>
  <si>
    <t>EN + half EN &amp; FR</t>
  </si>
  <si>
    <t>Grand total EN FOLS RDN network</t>
  </si>
  <si>
    <t xml:space="preserve">Webpage with saved variables from PERT: </t>
  </si>
  <si>
    <t>https://www150.statcan.gc.ca/t1/tbl1/en/tv.action?pid=9810019601</t>
  </si>
  <si>
    <t>Search using Geography—scroll to find the list of Quebec economic regions, click apply to see table</t>
  </si>
  <si>
    <t>Economic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</si>
</sst>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Noto Sans"/>
      <family val="2"/>
    </font>
    <font>
      <b/>
      <sz val="10"/>
      <color rgb="FF000000"/>
      <name val="Noto Sans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  <border>
      <left style="medium">
        <color rgb="FFD4D4D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49" fontId="0" fillId="0" borderId="0" xfId="0" applyNumberFormat="1"/>
    <xf numFmtId="3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49" fontId="1" fillId="0" borderId="0" xfId="0" applyNumberFormat="1" applyFont="1"/>
    <xf numFmtId="0" fontId="1" fillId="3" borderId="0" xfId="0" applyFont="1" applyFill="1" applyAlignment="1">
      <alignment horizontal="center" vertical="center" wrapText="1"/>
    </xf>
    <xf numFmtId="0" fontId="0" fillId="5" borderId="0" xfId="0" applyFill="1"/>
    <xf numFmtId="0" fontId="4" fillId="5" borderId="0" xfId="1" applyFill="1"/>
    <xf numFmtId="0" fontId="1" fillId="5" borderId="0" xfId="0" applyFont="1" applyFill="1"/>
    <xf numFmtId="0" fontId="0" fillId="4" borderId="0" xfId="0" applyFill="1"/>
    <xf numFmtId="0" fontId="1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150.statcan.gc.ca/t1/tbl1/en/tv.action?pid=98100196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78D5B-B16A-44F3-8338-365A09D207CF}">
  <dimension ref="A1:L32"/>
  <sheetViews>
    <sheetView tabSelected="1" topLeftCell="A13" workbookViewId="0">
      <selection activeCell="M18" sqref="M18"/>
    </sheetView>
  </sheetViews>
  <sheetFormatPr defaultRowHeight="14.4" x14ac:dyDescent="0.3"/>
  <cols>
    <col min="3" max="3" width="13.44140625" customWidth="1"/>
    <col min="10" max="10" width="10.5546875" customWidth="1"/>
  </cols>
  <sheetData>
    <row r="1" spans="1:12" x14ac:dyDescent="0.3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">
      <c r="A2" s="4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3">
      <c r="A3" s="4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">
      <c r="A4" s="4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3">
      <c r="A5" s="4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3">
      <c r="A6" s="4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3">
      <c r="A7" s="4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3">
      <c r="A8" s="1"/>
    </row>
    <row r="9" spans="1:12" x14ac:dyDescent="0.3">
      <c r="A9" s="4" t="s">
        <v>7</v>
      </c>
    </row>
    <row r="10" spans="1:12" ht="72" x14ac:dyDescent="0.3">
      <c r="A10" s="10" t="s">
        <v>8</v>
      </c>
      <c r="B10" s="10"/>
      <c r="C10" s="10"/>
      <c r="D10" s="5" t="s">
        <v>9</v>
      </c>
      <c r="E10" s="5" t="s">
        <v>10</v>
      </c>
      <c r="F10" s="5" t="s">
        <v>11</v>
      </c>
      <c r="G10" s="5" t="s">
        <v>12</v>
      </c>
      <c r="H10" s="5" t="s">
        <v>13</v>
      </c>
      <c r="I10" s="9"/>
      <c r="J10" s="5" t="s">
        <v>14</v>
      </c>
    </row>
    <row r="11" spans="1:12" ht="15" thickBot="1" x14ac:dyDescent="0.35">
      <c r="A11" s="12" t="s">
        <v>35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2" ht="15.6" thickBot="1" x14ac:dyDescent="0.35">
      <c r="A12" s="11" t="s">
        <v>15</v>
      </c>
      <c r="B12" s="11"/>
      <c r="C12" s="11"/>
      <c r="D12" s="2">
        <v>145705</v>
      </c>
      <c r="E12" s="2">
        <v>5430</v>
      </c>
      <c r="F12" s="2">
        <v>139490</v>
      </c>
      <c r="G12" s="3">
        <v>665</v>
      </c>
      <c r="H12" s="3">
        <v>120</v>
      </c>
      <c r="I12" s="9"/>
      <c r="J12" s="2">
        <f>SUM(E12+(G12/2))</f>
        <v>5762.5</v>
      </c>
    </row>
    <row r="13" spans="1:12" ht="15.6" thickBot="1" x14ac:dyDescent="0.35">
      <c r="A13" s="11" t="s">
        <v>16</v>
      </c>
      <c r="B13" s="11"/>
      <c r="C13" s="11"/>
      <c r="D13" s="2">
        <v>196545</v>
      </c>
      <c r="E13" s="2">
        <v>1290</v>
      </c>
      <c r="F13" s="2">
        <v>194705</v>
      </c>
      <c r="G13" s="3">
        <v>360</v>
      </c>
      <c r="H13" s="3">
        <v>190</v>
      </c>
      <c r="I13" s="9"/>
      <c r="J13" s="2">
        <f t="shared" ref="J13:J26" si="0">SUM(E13+(G13/2))</f>
        <v>1470</v>
      </c>
    </row>
    <row r="14" spans="1:12" ht="15.6" thickBot="1" x14ac:dyDescent="0.35">
      <c r="A14" s="11" t="s">
        <v>17</v>
      </c>
      <c r="B14" s="11"/>
      <c r="C14" s="11"/>
      <c r="D14" s="2">
        <v>748030</v>
      </c>
      <c r="E14" s="2">
        <v>13240</v>
      </c>
      <c r="F14" s="2">
        <v>723895</v>
      </c>
      <c r="G14" s="2">
        <v>8640</v>
      </c>
      <c r="H14" s="2">
        <v>2250</v>
      </c>
      <c r="I14" s="9"/>
      <c r="J14" s="2">
        <f t="shared" si="0"/>
        <v>17560</v>
      </c>
    </row>
    <row r="15" spans="1:12" ht="15.6" thickBot="1" x14ac:dyDescent="0.35">
      <c r="A15" s="11" t="s">
        <v>18</v>
      </c>
      <c r="B15" s="11"/>
      <c r="C15" s="11"/>
      <c r="D15" s="2">
        <v>246825</v>
      </c>
      <c r="E15" s="2">
        <v>2930</v>
      </c>
      <c r="F15" s="2">
        <v>241860</v>
      </c>
      <c r="G15" s="2">
        <v>1110</v>
      </c>
      <c r="H15" s="3">
        <v>925</v>
      </c>
      <c r="I15" s="9"/>
      <c r="J15" s="2">
        <f t="shared" si="0"/>
        <v>3485</v>
      </c>
    </row>
    <row r="16" spans="1:12" ht="15.6" thickBot="1" x14ac:dyDescent="0.35">
      <c r="A16" s="11" t="s">
        <v>19</v>
      </c>
      <c r="B16" s="11"/>
      <c r="C16" s="11"/>
      <c r="D16" s="2">
        <v>427690</v>
      </c>
      <c r="E16" s="2">
        <v>4300</v>
      </c>
      <c r="F16" s="2">
        <v>421115</v>
      </c>
      <c r="G16" s="2">
        <v>1505</v>
      </c>
      <c r="H16" s="3">
        <v>770</v>
      </c>
      <c r="I16" s="9"/>
      <c r="J16" s="2">
        <f t="shared" si="0"/>
        <v>5052.5</v>
      </c>
    </row>
    <row r="17" spans="1:11" ht="15.6" thickBot="1" x14ac:dyDescent="0.35">
      <c r="A17" s="11" t="s">
        <v>20</v>
      </c>
      <c r="B17" s="11"/>
      <c r="C17" s="11"/>
      <c r="D17" s="2">
        <v>87425</v>
      </c>
      <c r="E17" s="2">
        <v>4850</v>
      </c>
      <c r="F17" s="2">
        <v>81350</v>
      </c>
      <c r="G17" s="3">
        <v>905</v>
      </c>
      <c r="H17" s="3">
        <v>315</v>
      </c>
      <c r="I17" s="9"/>
      <c r="J17" s="2">
        <f t="shared" si="0"/>
        <v>5302.5</v>
      </c>
    </row>
    <row r="18" spans="1:11" ht="15.6" thickBot="1" x14ac:dyDescent="0.35">
      <c r="A18" s="11" t="s">
        <v>21</v>
      </c>
      <c r="B18" s="11"/>
      <c r="C18" s="11"/>
      <c r="D18" s="2">
        <v>333620</v>
      </c>
      <c r="E18" s="2">
        <v>23565</v>
      </c>
      <c r="F18" s="2">
        <v>304225</v>
      </c>
      <c r="G18" s="2">
        <v>4485</v>
      </c>
      <c r="H18" s="2">
        <v>1345</v>
      </c>
      <c r="I18" s="9"/>
      <c r="J18" s="2">
        <f t="shared" si="0"/>
        <v>25807.5</v>
      </c>
    </row>
    <row r="19" spans="1:11" ht="15.6" thickBot="1" x14ac:dyDescent="0.35">
      <c r="A19" s="11" t="s">
        <v>22</v>
      </c>
      <c r="B19" s="11"/>
      <c r="C19" s="11"/>
      <c r="D19" s="2">
        <v>88530</v>
      </c>
      <c r="E19" s="2">
        <v>7550</v>
      </c>
      <c r="F19" s="2">
        <v>80575</v>
      </c>
      <c r="G19" s="3">
        <v>375</v>
      </c>
      <c r="H19" s="3">
        <v>30</v>
      </c>
      <c r="I19" s="9"/>
      <c r="J19" s="2">
        <f t="shared" si="0"/>
        <v>7737.5</v>
      </c>
    </row>
    <row r="20" spans="1:11" ht="15.6" thickBot="1" x14ac:dyDescent="0.35">
      <c r="A20" s="11" t="s">
        <v>23</v>
      </c>
      <c r="B20" s="11"/>
      <c r="C20" s="11"/>
      <c r="D20" s="2">
        <v>523985</v>
      </c>
      <c r="E20" s="2">
        <v>14100</v>
      </c>
      <c r="F20" s="2">
        <v>501860</v>
      </c>
      <c r="G20" s="2">
        <v>6775</v>
      </c>
      <c r="H20" s="2">
        <v>1245</v>
      </c>
      <c r="I20" s="9"/>
      <c r="J20" s="2">
        <f t="shared" si="0"/>
        <v>17487.5</v>
      </c>
    </row>
    <row r="21" spans="1:11" ht="15.6" thickBot="1" x14ac:dyDescent="0.35">
      <c r="A21" s="11" t="s">
        <v>24</v>
      </c>
      <c r="B21" s="11"/>
      <c r="C21" s="11"/>
      <c r="D21" s="2">
        <v>630585</v>
      </c>
      <c r="E21" s="2">
        <v>41230</v>
      </c>
      <c r="F21" s="2">
        <v>575665</v>
      </c>
      <c r="G21" s="2">
        <v>11565</v>
      </c>
      <c r="H21" s="2">
        <v>2130</v>
      </c>
      <c r="I21" s="9"/>
      <c r="J21" s="2">
        <f t="shared" si="0"/>
        <v>47012.5</v>
      </c>
    </row>
    <row r="22" spans="1:11" ht="15.6" thickBot="1" x14ac:dyDescent="0.35">
      <c r="A22" s="11" t="s">
        <v>25</v>
      </c>
      <c r="B22" s="11"/>
      <c r="C22" s="11"/>
      <c r="D22" s="2">
        <v>268925</v>
      </c>
      <c r="E22" s="2">
        <v>3375</v>
      </c>
      <c r="F22" s="2">
        <v>263200</v>
      </c>
      <c r="G22" s="2">
        <v>1675</v>
      </c>
      <c r="H22" s="3">
        <v>680</v>
      </c>
      <c r="I22" s="9"/>
      <c r="J22" s="2">
        <f t="shared" si="0"/>
        <v>4212.5</v>
      </c>
    </row>
    <row r="23" spans="1:11" ht="15.6" thickBot="1" x14ac:dyDescent="0.35">
      <c r="A23" s="11" t="s">
        <v>26</v>
      </c>
      <c r="B23" s="11"/>
      <c r="C23" s="11"/>
      <c r="D23" s="2">
        <v>1574865</v>
      </c>
      <c r="E23" s="2">
        <v>175805</v>
      </c>
      <c r="F23" s="2">
        <v>1331695</v>
      </c>
      <c r="G23" s="2">
        <v>55800</v>
      </c>
      <c r="H23" s="2">
        <v>11565</v>
      </c>
      <c r="I23" s="9"/>
      <c r="J23" s="2">
        <f t="shared" si="0"/>
        <v>203705</v>
      </c>
    </row>
    <row r="24" spans="1:11" ht="15.6" thickBot="1" x14ac:dyDescent="0.35">
      <c r="A24" s="11" t="s">
        <v>27</v>
      </c>
      <c r="B24" s="11"/>
      <c r="C24" s="11"/>
      <c r="D24" s="2">
        <v>400980</v>
      </c>
      <c r="E24" s="2">
        <v>76540</v>
      </c>
      <c r="F24" s="2">
        <v>309355</v>
      </c>
      <c r="G24" s="2">
        <v>13180</v>
      </c>
      <c r="H24" s="2">
        <v>1905</v>
      </c>
      <c r="I24" s="9"/>
      <c r="J24" s="2">
        <f t="shared" si="0"/>
        <v>83130</v>
      </c>
    </row>
    <row r="25" spans="1:11" ht="15.6" thickBot="1" x14ac:dyDescent="0.35">
      <c r="A25" s="11" t="s">
        <v>28</v>
      </c>
      <c r="B25" s="11"/>
      <c r="C25" s="11"/>
      <c r="D25" s="2">
        <v>272915</v>
      </c>
      <c r="E25" s="2">
        <v>1900</v>
      </c>
      <c r="F25" s="2">
        <v>270345</v>
      </c>
      <c r="G25" s="3">
        <v>505</v>
      </c>
      <c r="H25" s="3">
        <v>165</v>
      </c>
      <c r="I25" s="9"/>
      <c r="J25" s="2">
        <f t="shared" si="0"/>
        <v>2152.5</v>
      </c>
    </row>
    <row r="26" spans="1:11" ht="15.6" thickBot="1" x14ac:dyDescent="0.35">
      <c r="A26" s="16" t="s">
        <v>29</v>
      </c>
      <c r="B26" s="16"/>
      <c r="C26" s="16"/>
      <c r="D26" s="2">
        <f>SUM(D12:D25)</f>
        <v>5946625</v>
      </c>
      <c r="E26" s="2">
        <f t="shared" ref="E26:H26" si="1">SUM(E12:E25)</f>
        <v>376105</v>
      </c>
      <c r="F26" s="2">
        <f t="shared" si="1"/>
        <v>5439335</v>
      </c>
      <c r="G26" s="2">
        <f t="shared" si="1"/>
        <v>107545</v>
      </c>
      <c r="H26" s="2">
        <f t="shared" si="1"/>
        <v>23635</v>
      </c>
      <c r="I26" s="9"/>
      <c r="J26" s="2">
        <f t="shared" si="0"/>
        <v>429877.5</v>
      </c>
    </row>
    <row r="27" spans="1:11" ht="15" thickBot="1" x14ac:dyDescent="0.35">
      <c r="A27" s="13"/>
      <c r="B27" s="13"/>
      <c r="C27" s="13"/>
      <c r="D27" s="13"/>
      <c r="E27" s="13"/>
      <c r="F27" s="13"/>
      <c r="G27" s="13"/>
      <c r="H27" s="13"/>
      <c r="I27" s="13"/>
      <c r="J27" s="13"/>
    </row>
    <row r="28" spans="1:11" ht="15.6" thickBot="1" x14ac:dyDescent="0.35">
      <c r="A28" t="s">
        <v>30</v>
      </c>
      <c r="D28" s="2"/>
      <c r="E28" s="2">
        <v>376105</v>
      </c>
      <c r="F28" s="2"/>
      <c r="G28" s="2">
        <f>G26/2</f>
        <v>53772.5</v>
      </c>
      <c r="H28" s="2"/>
      <c r="I28" s="2"/>
      <c r="J28" s="2"/>
    </row>
    <row r="29" spans="1:11" ht="15" x14ac:dyDescent="0.3">
      <c r="A29" s="16" t="s">
        <v>31</v>
      </c>
      <c r="B29" s="16"/>
      <c r="C29" s="16"/>
      <c r="D29" s="14">
        <f>SUM(E28+G28)</f>
        <v>429877.5</v>
      </c>
      <c r="E29" s="15"/>
      <c r="F29" s="15"/>
      <c r="G29" s="15"/>
      <c r="H29" s="15"/>
      <c r="I29" s="15"/>
      <c r="J29" s="15"/>
    </row>
    <row r="31" spans="1:11" x14ac:dyDescent="0.3">
      <c r="A31" s="8" t="s">
        <v>32</v>
      </c>
      <c r="B31" s="6"/>
      <c r="C31" s="6"/>
      <c r="D31" s="6"/>
      <c r="E31" s="7" t="s">
        <v>33</v>
      </c>
      <c r="F31" s="6"/>
      <c r="G31" s="6"/>
      <c r="H31" s="6"/>
      <c r="I31" s="6"/>
      <c r="J31" s="6"/>
      <c r="K31" s="6"/>
    </row>
    <row r="32" spans="1:11" x14ac:dyDescent="0.3">
      <c r="A32" s="8" t="s">
        <v>34</v>
      </c>
      <c r="B32" s="6"/>
      <c r="C32" s="6"/>
      <c r="D32" s="6"/>
      <c r="E32" s="6"/>
      <c r="F32" s="6"/>
      <c r="G32" s="6"/>
      <c r="H32" s="6"/>
      <c r="I32" s="6"/>
      <c r="J32" s="6"/>
      <c r="K32" s="6"/>
    </row>
  </sheetData>
  <sheetProtection algorithmName="SHA-512" hashValue="+7kAUvTn1NEtbs20gS1RBsNhSiD+CeKlcVVGWpidi3oHqf+1Agm3hT1GSh39whssTED0xUu0Uw6er7lT1wId2A==" saltValue="IASBQ4PMfy57gEZbqCu+/g==" spinCount="100000" sheet="1" objects="1" scenarios="1"/>
  <mergeCells count="20">
    <mergeCell ref="A21:C21"/>
    <mergeCell ref="A22:C22"/>
    <mergeCell ref="A16:C16"/>
    <mergeCell ref="A27:J27"/>
    <mergeCell ref="D29:J29"/>
    <mergeCell ref="A26:C26"/>
    <mergeCell ref="A29:C29"/>
    <mergeCell ref="A23:C23"/>
    <mergeCell ref="A24:C24"/>
    <mergeCell ref="A25:C25"/>
    <mergeCell ref="A17:C17"/>
    <mergeCell ref="A18:C18"/>
    <mergeCell ref="A19:C19"/>
    <mergeCell ref="A20:C20"/>
    <mergeCell ref="A10:C10"/>
    <mergeCell ref="A12:C12"/>
    <mergeCell ref="A13:C13"/>
    <mergeCell ref="A14:C14"/>
    <mergeCell ref="A15:C15"/>
    <mergeCell ref="A11:J11"/>
  </mergeCells>
  <hyperlinks>
    <hyperlink ref="E31" r:id="rId1" xr:uid="{BE70E699-4DDC-499C-A307-5C090D35C5F0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15250C38DBB4F97DDF8E3E93C1743" ma:contentTypeVersion="13" ma:contentTypeDescription="Create a new document." ma:contentTypeScope="" ma:versionID="31e4645b184d9533cc8102a14ada405a">
  <xsd:schema xmlns:xsd="http://www.w3.org/2001/XMLSchema" xmlns:xs="http://www.w3.org/2001/XMLSchema" xmlns:p="http://schemas.microsoft.com/office/2006/metadata/properties" xmlns:ns2="65dbf5d8-082c-411d-9743-2431eebae93a" xmlns:ns3="ca5c9084-f15a-484e-bfe8-25c845f47a7e" targetNamespace="http://schemas.microsoft.com/office/2006/metadata/properties" ma:root="true" ma:fieldsID="f3cd42403d4504205f8cd06efa7ef77a" ns2:_="" ns3:_="">
    <xsd:import namespace="65dbf5d8-082c-411d-9743-2431eebae93a"/>
    <xsd:import namespace="ca5c9084-f15a-484e-bfe8-25c845f47a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dbf5d8-082c-411d-9743-2431eebae9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b352260-eec4-47b4-afb1-76a65c08d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5c9084-f15a-484e-bfe8-25c845f47a7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9062e25-d397-427d-92fc-7e5f7051131f}" ma:internalName="TaxCatchAll" ma:showField="CatchAllData" ma:web="ca5c9084-f15a-484e-bfe8-25c845f47a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5c9084-f15a-484e-bfe8-25c845f47a7e" xsi:nil="true"/>
    <lcf76f155ced4ddcb4097134ff3c332f xmlns="65dbf5d8-082c-411d-9743-2431eebae93a">
      <Terms xmlns="http://schemas.microsoft.com/office/infopath/2007/PartnerControls"/>
    </lcf76f155ced4ddcb4097134ff3c332f>
    <MediaLengthInSeconds xmlns="65dbf5d8-082c-411d-9743-2431eebae93a" xsi:nil="true"/>
  </documentManagement>
</p:properties>
</file>

<file path=customXml/itemProps1.xml><?xml version="1.0" encoding="utf-8"?>
<ds:datastoreItem xmlns:ds="http://schemas.openxmlformats.org/officeDocument/2006/customXml" ds:itemID="{78AF72F8-EFC3-4525-ABC8-E6BFCC2EA443}"/>
</file>

<file path=customXml/itemProps2.xml><?xml version="1.0" encoding="utf-8"?>
<ds:datastoreItem xmlns:ds="http://schemas.openxmlformats.org/officeDocument/2006/customXml" ds:itemID="{5238D576-668B-42B6-8136-C5CC7F91268D}"/>
</file>

<file path=customXml/itemProps3.xml><?xml version="1.0" encoding="utf-8"?>
<ds:datastoreItem xmlns:ds="http://schemas.openxmlformats.org/officeDocument/2006/customXml" ds:itemID="{07A7E63C-0EF6-4A0A-BE93-2F1D6F11EB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</dc:creator>
  <cp:keywords/>
  <dc:description/>
  <cp:lastModifiedBy>info</cp:lastModifiedBy>
  <cp:revision/>
  <dcterms:created xsi:type="dcterms:W3CDTF">2023-01-20T19:16:28Z</dcterms:created>
  <dcterms:modified xsi:type="dcterms:W3CDTF">2023-02-01T14:07:56Z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0x0101007B315250C38DBB4F97DDF8E3E93C1743</vt:lpwstr>
  </property>
  <property fmtid="{D5CDD505-2E9C-101B-9397-08002B2CF9AE}" pid="3" name="Order">
    <vt:r8>32800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_ColorHex">
    <vt:lpwstr/>
  </property>
  <property fmtid="{D5CDD505-2E9C-101B-9397-08002B2CF9AE}" pid="10" name="_Emoji">
    <vt:lpwstr/>
  </property>
  <property fmtid="{D5CDD505-2E9C-101B-9397-08002B2CF9AE}" pid="11" name="ComplianceAssetId">
    <vt:lpwstr/>
  </property>
  <property fmtid="{D5CDD505-2E9C-101B-9397-08002B2CF9AE}" pid="12" name="TemplateUrl">
    <vt:lpwstr/>
  </property>
  <property fmtid="{D5CDD505-2E9C-101B-9397-08002B2CF9AE}" pid="13" name="_ExtendedDescription">
    <vt:lpwstr/>
  </property>
  <property fmtid="{D5CDD505-2E9C-101B-9397-08002B2CF9AE}" pid="14" name="_ColorTag">
    <vt:lpwstr/>
  </property>
  <property fmtid="{D5CDD505-2E9C-101B-9397-08002B2CF9AE}" pid="15" name="MediaServiceImageTags">
    <vt:lpwstr/>
  </property>
</Properties>
</file>